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\Desktop\xmartin\"/>
    </mc:Choice>
  </mc:AlternateContent>
  <bookViews>
    <workbookView xWindow="0" yWindow="0" windowWidth="28800" windowHeight="12435"/>
  </bookViews>
  <sheets>
    <sheet name="Foglio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M53" i="1" s="1"/>
  <c r="I52" i="1"/>
  <c r="I53" i="1" s="1"/>
  <c r="E52" i="1"/>
  <c r="E53" i="1" s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N52" i="1" s="1"/>
  <c r="N53" i="1" s="1"/>
  <c r="M50" i="1"/>
  <c r="L50" i="1"/>
  <c r="L52" i="1" s="1"/>
  <c r="L53" i="1" s="1"/>
  <c r="K50" i="1"/>
  <c r="K52" i="1" s="1"/>
  <c r="K53" i="1" s="1"/>
  <c r="J50" i="1"/>
  <c r="J52" i="1" s="1"/>
  <c r="J53" i="1" s="1"/>
  <c r="I50" i="1"/>
  <c r="H50" i="1"/>
  <c r="H52" i="1" s="1"/>
  <c r="H53" i="1" s="1"/>
  <c r="G50" i="1"/>
  <c r="G52" i="1" s="1"/>
  <c r="G53" i="1" s="1"/>
  <c r="F50" i="1"/>
  <c r="F52" i="1" s="1"/>
  <c r="F53" i="1" s="1"/>
  <c r="E50" i="1"/>
  <c r="D50" i="1"/>
  <c r="D52" i="1" s="1"/>
  <c r="D53" i="1" s="1"/>
  <c r="C50" i="1"/>
  <c r="C52" i="1" s="1"/>
  <c r="C53" i="1" s="1"/>
  <c r="O48" i="1"/>
  <c r="O47" i="1"/>
  <c r="O46" i="1"/>
  <c r="O45" i="1"/>
  <c r="O51" i="1" s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50" i="1" s="1"/>
  <c r="O52" i="1" s="1"/>
  <c r="O53" i="1" s="1"/>
  <c r="O4" i="1"/>
</calcChain>
</file>

<file path=xl/sharedStrings.xml><?xml version="1.0" encoding="utf-8"?>
<sst xmlns="http://schemas.openxmlformats.org/spreadsheetml/2006/main" count="109" uniqueCount="105">
  <si>
    <t>C.E.R.</t>
  </si>
  <si>
    <t>DESCRIZIONE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</si>
  <si>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</si>
  <si>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</si>
  <si>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</si>
  <si>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</si>
  <si>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</si>
  <si>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</si>
  <si>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</si>
  <si>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</si>
  <si>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</si>
  <si>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</si>
  <si>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</si>
  <si>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</si>
  <si>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</si>
  <si>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20.01.01</t>
  </si>
  <si>
    <t xml:space="preserve">Carta e cartone </t>
  </si>
  <si>
    <t>15.01.01</t>
  </si>
  <si>
    <t xml:space="preserve">Imballaggi in carta e cartone </t>
  </si>
  <si>
    <t>15.01.07</t>
  </si>
  <si>
    <t xml:space="preserve">Imballaggi in vetro </t>
  </si>
  <si>
    <t>15.01.02</t>
  </si>
  <si>
    <t>Plastica mista</t>
  </si>
  <si>
    <t>Plastica mista con traccianti &gt; 20%</t>
  </si>
  <si>
    <t>20.01.40</t>
  </si>
  <si>
    <t xml:space="preserve">Metallo </t>
  </si>
  <si>
    <t>15.01.04</t>
  </si>
  <si>
    <t xml:space="preserve">Imballaggi metallici </t>
  </si>
  <si>
    <t>20.01.36</t>
  </si>
  <si>
    <t xml:space="preserve">Apparecchiature elettriche ed elettroniche fuori uso, diverse da quella di cui alle voci 20 01 21, 20 01 23 e  20 01 35 </t>
  </si>
  <si>
    <t>20.01.23*</t>
  </si>
  <si>
    <t xml:space="preserve">Apparecchiature fuori uso contenenti clorofluorocarburi </t>
  </si>
  <si>
    <t>20.01.35*</t>
  </si>
  <si>
    <t>Apparecchiature elettriche ed elettroniche fuori uso, diverse da quella di cui alle voci 20 01 21 e 20 01 23, contenenti componenti pericolosi</t>
  </si>
  <si>
    <t>20.01.33*</t>
  </si>
  <si>
    <t>Batterie e accumulatori di cui alle voci 160601, 160602 e 160603 nonché batterie e accumulatori non suddivisi contenenti tali batterie</t>
  </si>
  <si>
    <t>20.01.34</t>
  </si>
  <si>
    <t>Batterie e accumulatori diversi da quelli di cui alla voce 200133</t>
  </si>
  <si>
    <t>20.01.21*</t>
  </si>
  <si>
    <t>Tubi fluorescenti ed altri rifiuti contenenti mercurio</t>
  </si>
  <si>
    <t>20.02.01</t>
  </si>
  <si>
    <t xml:space="preserve">Rifiuti biodegradabili </t>
  </si>
  <si>
    <t>20.01.08</t>
  </si>
  <si>
    <t xml:space="preserve">Rifiuti biodegradabili di cucine e mense </t>
  </si>
  <si>
    <t>15.01.03</t>
  </si>
  <si>
    <t xml:space="preserve">Imballaggi in legno </t>
  </si>
  <si>
    <t>20.01.38</t>
  </si>
  <si>
    <t>Legno, diverso da quello di cui alla voce 20 01 37</t>
  </si>
  <si>
    <t>08.03.18</t>
  </si>
  <si>
    <t>Toner per stampa esauriti diversi da quelli di cui alla voce 080317</t>
  </si>
  <si>
    <t>15.01.11*</t>
  </si>
  <si>
    <t xml:space="preserve">Imballaggi metallici contenenti matrici solide porose pericolose (ad esempio amianto), compresi i contenitori a pressione vuoti </t>
  </si>
  <si>
    <t>20.01.32</t>
  </si>
  <si>
    <t xml:space="preserve">Medicinali diversi da quelli di cui alla voce 20 01 31 </t>
  </si>
  <si>
    <t>16.01.03</t>
  </si>
  <si>
    <t>Pneumatici</t>
  </si>
  <si>
    <t>20.03.07</t>
  </si>
  <si>
    <r>
      <t xml:space="preserve">Rifiuti ingombranti </t>
    </r>
    <r>
      <rPr>
        <b/>
        <sz val="10"/>
        <rFont val="Arial"/>
        <family val="1"/>
      </rPr>
      <t>(se avviati al recupero)</t>
    </r>
  </si>
  <si>
    <t>20.03.03</t>
  </si>
  <si>
    <t>Residui della pulizia stradale (se avviati al recupero)</t>
  </si>
  <si>
    <t>17.01.07</t>
  </si>
  <si>
    <t>Miscugli o scorie di cemento, mattoni, mattonelle e ceramiche diverse da quelle di cui alla voce 170106</t>
  </si>
  <si>
    <t>17.09.04</t>
  </si>
  <si>
    <t>Rifiuti misti dell’attività di costruzione e demolizione diversi da quelli di cui alla voci 170901, 170902 e 170903</t>
  </si>
  <si>
    <t>20.01.10</t>
  </si>
  <si>
    <t xml:space="preserve">Abbigliamento </t>
  </si>
  <si>
    <t>20.01.39</t>
  </si>
  <si>
    <t xml:space="preserve">Plastica </t>
  </si>
  <si>
    <t>20.01.25</t>
  </si>
  <si>
    <t>Oli e grassi commestibili (vegetali)</t>
  </si>
  <si>
    <t>20.01.11</t>
  </si>
  <si>
    <t xml:space="preserve">Prodotti tessili </t>
  </si>
  <si>
    <t>13.02.05</t>
  </si>
  <si>
    <t>Oli Minerali</t>
  </si>
  <si>
    <t>13.08.02</t>
  </si>
  <si>
    <t>Altre emulsioni</t>
  </si>
  <si>
    <t>20.01.27*</t>
  </si>
  <si>
    <t>Vernici, inchiostri, adesivi e resine contenenti sostanze pe</t>
  </si>
  <si>
    <t>19.12.12</t>
  </si>
  <si>
    <t>Altri Rifiuti (compresi materiali misti)</t>
  </si>
  <si>
    <t>19.12.04</t>
  </si>
  <si>
    <t>Platica e gomma</t>
  </si>
  <si>
    <t>17.02.01</t>
  </si>
  <si>
    <t>Legno</t>
  </si>
  <si>
    <t>16.02.11*</t>
  </si>
  <si>
    <t>Apparecchiature fuori uso, contenenti clorofluorocarburi</t>
  </si>
  <si>
    <t>16.01.04*</t>
  </si>
  <si>
    <t>Veicoli Fuori uso</t>
  </si>
  <si>
    <t>20.03.06</t>
  </si>
  <si>
    <t>Rifiuti della pulizia delle fognature</t>
  </si>
  <si>
    <t>18.02.02*</t>
  </si>
  <si>
    <t>Parti anatomiche ed organi incluse le sacche per il plasma e le riserve di sangue (tranne 18 01 03)</t>
  </si>
  <si>
    <t>02.01.06</t>
  </si>
  <si>
    <t>Feci Animali</t>
  </si>
  <si>
    <t>20.03.01</t>
  </si>
  <si>
    <t>Rifiuti urbani non differenziati (frazione neutra)</t>
  </si>
  <si>
    <t>Rifiuti urbani non differenziati</t>
  </si>
  <si>
    <t>Residui della pulizia stradale (se avviati allo smaltimento)</t>
  </si>
  <si>
    <t>20.03.99</t>
  </si>
  <si>
    <t>Rifiuti urbani non specificati altrimenti</t>
  </si>
  <si>
    <r>
      <t xml:space="preserve">Rifiuti ingombranti </t>
    </r>
    <r>
      <rPr>
        <b/>
        <sz val="10"/>
        <rFont val="Arial"/>
        <family val="1"/>
      </rPr>
      <t>(se avviati allo smaltimento)</t>
    </r>
  </si>
  <si>
    <t>totale rifiuti differenziati</t>
  </si>
  <si>
    <t>totale rifiuti indifferenziati</t>
  </si>
  <si>
    <t>totale RDi + totale RUind</t>
  </si>
  <si>
    <t>PERCENTUALE RACCOLTA DIFFERENZIATA           RD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</si>
</sst>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1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0" fontId="4" fillId="0" borderId="2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21" fontId="7" fillId="0" borderId="2" xfId="0" applyNumberFormat="1" applyFont="1" applyBorder="1" applyAlignment="1">
      <alignment horizontal="left" vertical="center" wrapText="1"/>
    </xf>
    <xf numFmtId="0" fontId="0" fillId="0" borderId="2" xfId="0" applyBorder="1"/>
    <xf numFmtId="21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21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right"/>
    </xf>
    <xf numFmtId="3" fontId="9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right"/>
    </xf>
    <xf numFmtId="3" fontId="10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10" fontId="1" fillId="0" borderId="5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P49" sqref="P49"/>
    </sheetView>
  </sheetViews>
  <sheetFormatPr defaultRowHeight="15" x14ac:dyDescent="0.25"/>
  <cols>
    <col min="1" max="1" width="42.85546875" customWidth="1"/>
  </cols>
  <sheetData>
    <row r="1" spans="1: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x14ac:dyDescent="0.35">
      <c r="A2" s="2">
        <v>2019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ht="15.75" x14ac:dyDescent="0.25">
      <c r="A4" s="5" t="s">
        <v>15</v>
      </c>
      <c r="B4" s="6" t="s">
        <v>16</v>
      </c>
      <c r="C4" s="7">
        <v>328968</v>
      </c>
      <c r="D4" s="7">
        <v>296790</v>
      </c>
      <c r="E4" s="7">
        <v>334290</v>
      </c>
      <c r="F4" s="7">
        <v>341087</v>
      </c>
      <c r="G4" s="7">
        <v>438202</v>
      </c>
      <c r="H4" s="7">
        <v>465930</v>
      </c>
      <c r="I4" s="7">
        <v>506040</v>
      </c>
      <c r="J4" s="7">
        <v>594210</v>
      </c>
      <c r="K4" s="7">
        <v>446220</v>
      </c>
      <c r="L4" s="7">
        <v>386640</v>
      </c>
      <c r="M4" s="7">
        <v>380330</v>
      </c>
      <c r="N4" s="7">
        <v>331890</v>
      </c>
      <c r="O4" s="8">
        <f>SUM(C4:N4)</f>
        <v>4850597</v>
      </c>
    </row>
    <row r="5" spans="1:15" ht="15.75" x14ac:dyDescent="0.25">
      <c r="A5" s="5" t="s">
        <v>17</v>
      </c>
      <c r="B5" s="6" t="s">
        <v>18</v>
      </c>
      <c r="C5" s="7">
        <v>101265</v>
      </c>
      <c r="D5" s="7">
        <v>77530</v>
      </c>
      <c r="E5" s="7">
        <v>89700</v>
      </c>
      <c r="F5" s="7">
        <v>88010</v>
      </c>
      <c r="G5" s="7">
        <v>89450</v>
      </c>
      <c r="H5" s="7">
        <v>88740</v>
      </c>
      <c r="I5" s="7">
        <v>127300</v>
      </c>
      <c r="J5" s="7">
        <v>87280</v>
      </c>
      <c r="K5" s="7">
        <v>93470</v>
      </c>
      <c r="L5" s="7">
        <v>94490</v>
      </c>
      <c r="M5" s="7">
        <v>103540</v>
      </c>
      <c r="N5" s="7">
        <v>115480</v>
      </c>
      <c r="O5" s="8">
        <f t="shared" ref="O5:O48" si="0">SUM(C5:N5)</f>
        <v>1156255</v>
      </c>
    </row>
    <row r="6" spans="1:15" ht="15.75" x14ac:dyDescent="0.25">
      <c r="A6" s="5" t="s">
        <v>19</v>
      </c>
      <c r="B6" s="6" t="s">
        <v>20</v>
      </c>
      <c r="C6" s="7">
        <v>288960</v>
      </c>
      <c r="D6" s="7">
        <v>260960</v>
      </c>
      <c r="E6" s="7">
        <v>240940</v>
      </c>
      <c r="F6" s="7">
        <v>304520</v>
      </c>
      <c r="G6" s="7">
        <v>357000</v>
      </c>
      <c r="H6" s="7">
        <v>373330</v>
      </c>
      <c r="I6" s="7">
        <v>503330</v>
      </c>
      <c r="J6" s="7">
        <v>500330</v>
      </c>
      <c r="K6" s="7">
        <v>511290</v>
      </c>
      <c r="L6" s="7">
        <v>661440</v>
      </c>
      <c r="M6" s="7">
        <v>386540</v>
      </c>
      <c r="N6" s="7">
        <v>270360</v>
      </c>
      <c r="O6" s="8">
        <f t="shared" si="0"/>
        <v>4659000</v>
      </c>
    </row>
    <row r="7" spans="1:15" ht="15.75" x14ac:dyDescent="0.25">
      <c r="A7" s="5" t="s">
        <v>21</v>
      </c>
      <c r="B7" s="6" t="s">
        <v>22</v>
      </c>
      <c r="C7" s="7">
        <v>196500</v>
      </c>
      <c r="D7" s="7">
        <v>172280</v>
      </c>
      <c r="E7" s="7">
        <v>172640</v>
      </c>
      <c r="F7" s="7">
        <v>225620</v>
      </c>
      <c r="G7" s="7">
        <v>220460</v>
      </c>
      <c r="H7" s="7">
        <v>247520</v>
      </c>
      <c r="I7" s="7">
        <v>377960</v>
      </c>
      <c r="J7" s="7">
        <v>356800</v>
      </c>
      <c r="K7" s="7">
        <v>274140</v>
      </c>
      <c r="L7" s="7">
        <v>264460</v>
      </c>
      <c r="M7" s="7">
        <v>207900</v>
      </c>
      <c r="N7" s="7">
        <v>236300</v>
      </c>
      <c r="O7" s="8">
        <f t="shared" si="0"/>
        <v>2952580</v>
      </c>
    </row>
    <row r="8" spans="1:15" ht="15.75" x14ac:dyDescent="0.25">
      <c r="A8" s="5" t="s">
        <v>21</v>
      </c>
      <c r="B8" s="6" t="s">
        <v>23</v>
      </c>
      <c r="C8" s="7">
        <v>14800</v>
      </c>
      <c r="D8" s="7">
        <v>9340</v>
      </c>
      <c r="E8" s="7">
        <v>19280</v>
      </c>
      <c r="F8" s="7">
        <v>21940</v>
      </c>
      <c r="G8" s="7">
        <v>25060</v>
      </c>
      <c r="H8" s="7">
        <v>16240</v>
      </c>
      <c r="I8" s="7">
        <v>24420</v>
      </c>
      <c r="J8" s="7">
        <v>15430</v>
      </c>
      <c r="K8" s="7">
        <v>12340</v>
      </c>
      <c r="L8" s="7">
        <v>12680</v>
      </c>
      <c r="M8" s="7">
        <v>12560</v>
      </c>
      <c r="N8" s="7">
        <v>4840</v>
      </c>
      <c r="O8" s="8">
        <f t="shared" si="0"/>
        <v>188930</v>
      </c>
    </row>
    <row r="9" spans="1:15" ht="15.75" x14ac:dyDescent="0.25">
      <c r="A9" s="5" t="s">
        <v>24</v>
      </c>
      <c r="B9" s="6" t="s">
        <v>25</v>
      </c>
      <c r="C9" s="7">
        <v>52260</v>
      </c>
      <c r="D9" s="7">
        <v>43520</v>
      </c>
      <c r="E9" s="7">
        <v>47540</v>
      </c>
      <c r="F9" s="7">
        <v>49640</v>
      </c>
      <c r="G9" s="7">
        <v>48580</v>
      </c>
      <c r="H9" s="7">
        <v>57940</v>
      </c>
      <c r="I9" s="7">
        <v>51340</v>
      </c>
      <c r="J9" s="7">
        <v>42260</v>
      </c>
      <c r="K9" s="7">
        <v>50100</v>
      </c>
      <c r="L9" s="7">
        <v>72340</v>
      </c>
      <c r="M9" s="7">
        <v>57480</v>
      </c>
      <c r="N9" s="7">
        <v>46620</v>
      </c>
      <c r="O9" s="8">
        <f t="shared" si="0"/>
        <v>619620</v>
      </c>
    </row>
    <row r="10" spans="1:15" ht="15.75" x14ac:dyDescent="0.25">
      <c r="A10" s="5" t="s">
        <v>26</v>
      </c>
      <c r="B10" s="6" t="s">
        <v>27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>
        <f t="shared" si="0"/>
        <v>0</v>
      </c>
    </row>
    <row r="11" spans="1:15" ht="15.75" x14ac:dyDescent="0.25">
      <c r="A11" s="5" t="s">
        <v>28</v>
      </c>
      <c r="B11" s="6" t="s">
        <v>29</v>
      </c>
      <c r="C11" s="7">
        <v>37490</v>
      </c>
      <c r="D11" s="7">
        <v>39050</v>
      </c>
      <c r="E11" s="7">
        <v>38990</v>
      </c>
      <c r="F11" s="7">
        <v>35140</v>
      </c>
      <c r="G11" s="7">
        <v>33770</v>
      </c>
      <c r="H11" s="7">
        <v>34780</v>
      </c>
      <c r="I11" s="7">
        <v>42500</v>
      </c>
      <c r="J11" s="7">
        <v>40660</v>
      </c>
      <c r="K11" s="7">
        <v>38760</v>
      </c>
      <c r="L11" s="7">
        <v>41220</v>
      </c>
      <c r="M11" s="7">
        <v>37980</v>
      </c>
      <c r="N11" s="7">
        <v>41920</v>
      </c>
      <c r="O11" s="8">
        <f t="shared" si="0"/>
        <v>462260</v>
      </c>
    </row>
    <row r="12" spans="1:15" ht="15.75" x14ac:dyDescent="0.25">
      <c r="A12" s="5" t="s">
        <v>30</v>
      </c>
      <c r="B12" s="6" t="s">
        <v>31</v>
      </c>
      <c r="C12" s="7">
        <v>12780</v>
      </c>
      <c r="D12" s="7">
        <v>10490</v>
      </c>
      <c r="E12" s="7">
        <v>14770</v>
      </c>
      <c r="F12" s="7">
        <v>12470</v>
      </c>
      <c r="G12" s="7">
        <v>17000</v>
      </c>
      <c r="H12" s="7">
        <v>13610</v>
      </c>
      <c r="I12" s="7">
        <v>24610</v>
      </c>
      <c r="J12" s="7">
        <v>23350</v>
      </c>
      <c r="K12" s="7">
        <v>16160</v>
      </c>
      <c r="L12" s="7">
        <v>15860</v>
      </c>
      <c r="M12" s="7">
        <v>13770</v>
      </c>
      <c r="N12" s="7">
        <v>17960</v>
      </c>
      <c r="O12" s="8">
        <f t="shared" si="0"/>
        <v>192830</v>
      </c>
    </row>
    <row r="13" spans="1:15" ht="15.75" x14ac:dyDescent="0.25">
      <c r="A13" s="5" t="s">
        <v>32</v>
      </c>
      <c r="B13" s="6" t="s">
        <v>33</v>
      </c>
      <c r="C13" s="7">
        <v>7320</v>
      </c>
      <c r="D13" s="7">
        <v>6240</v>
      </c>
      <c r="E13" s="7">
        <v>11280</v>
      </c>
      <c r="F13" s="7">
        <v>5640</v>
      </c>
      <c r="G13" s="7">
        <v>5810</v>
      </c>
      <c r="H13" s="7">
        <v>4400</v>
      </c>
      <c r="I13" s="7">
        <v>10740</v>
      </c>
      <c r="J13" s="7">
        <v>5800</v>
      </c>
      <c r="K13" s="7">
        <v>5560</v>
      </c>
      <c r="L13" s="7">
        <v>8300</v>
      </c>
      <c r="M13" s="7">
        <v>11020</v>
      </c>
      <c r="N13" s="7">
        <v>5200</v>
      </c>
      <c r="O13" s="8">
        <f t="shared" si="0"/>
        <v>87310</v>
      </c>
    </row>
    <row r="14" spans="1:15" ht="15.75" x14ac:dyDescent="0.25">
      <c r="A14" s="5" t="s">
        <v>34</v>
      </c>
      <c r="B14" s="6" t="s">
        <v>35</v>
      </c>
      <c r="C14" s="7">
        <v>2838</v>
      </c>
      <c r="D14" s="7">
        <v>3118</v>
      </c>
      <c r="E14" s="7">
        <v>2068</v>
      </c>
      <c r="F14" s="7">
        <v>4420</v>
      </c>
      <c r="G14" s="7">
        <v>1808</v>
      </c>
      <c r="H14" s="7">
        <v>2564</v>
      </c>
      <c r="I14" s="7">
        <v>2961</v>
      </c>
      <c r="J14" s="7">
        <v>1486</v>
      </c>
      <c r="K14" s="9">
        <v>2655</v>
      </c>
      <c r="L14" s="7">
        <v>4165</v>
      </c>
      <c r="M14" s="7">
        <v>1642</v>
      </c>
      <c r="N14" s="7">
        <v>1511</v>
      </c>
      <c r="O14" s="8">
        <f t="shared" si="0"/>
        <v>31236</v>
      </c>
    </row>
    <row r="15" spans="1:15" ht="15.75" x14ac:dyDescent="0.25">
      <c r="A15" s="5" t="s">
        <v>36</v>
      </c>
      <c r="B15" s="6" t="s">
        <v>37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>
        <f t="shared" si="0"/>
        <v>0</v>
      </c>
    </row>
    <row r="16" spans="1:15" ht="15.75" x14ac:dyDescent="0.25">
      <c r="A16" s="5" t="s">
        <v>38</v>
      </c>
      <c r="B16" s="6" t="s">
        <v>39</v>
      </c>
      <c r="C16" s="7">
        <v>320</v>
      </c>
      <c r="D16" s="7">
        <v>120</v>
      </c>
      <c r="E16" s="7">
        <v>100</v>
      </c>
      <c r="F16" s="7">
        <v>180</v>
      </c>
      <c r="G16" s="7">
        <v>200</v>
      </c>
      <c r="H16" s="7"/>
      <c r="I16" s="7">
        <v>270</v>
      </c>
      <c r="J16" s="7">
        <v>180</v>
      </c>
      <c r="K16" s="7">
        <v>165</v>
      </c>
      <c r="L16" s="7">
        <v>130</v>
      </c>
      <c r="M16" s="7">
        <v>235</v>
      </c>
      <c r="N16" s="7">
        <v>400</v>
      </c>
      <c r="O16" s="8">
        <f t="shared" si="0"/>
        <v>2300</v>
      </c>
    </row>
    <row r="17" spans="1:15" ht="15.75" x14ac:dyDescent="0.25">
      <c r="A17" s="5" t="s">
        <v>40</v>
      </c>
      <c r="B17" s="6" t="s">
        <v>41</v>
      </c>
      <c r="C17" s="7">
        <v>102110</v>
      </c>
      <c r="D17" s="7">
        <v>118910</v>
      </c>
      <c r="E17" s="7">
        <v>145790</v>
      </c>
      <c r="F17" s="7">
        <v>171550</v>
      </c>
      <c r="G17" s="7">
        <v>234900</v>
      </c>
      <c r="H17" s="7">
        <v>220840</v>
      </c>
      <c r="I17" s="7">
        <v>211260</v>
      </c>
      <c r="J17" s="7">
        <v>202500</v>
      </c>
      <c r="K17" s="7">
        <v>203345</v>
      </c>
      <c r="L17" s="7">
        <v>169125</v>
      </c>
      <c r="M17" s="7">
        <v>186610</v>
      </c>
      <c r="N17" s="7">
        <v>169985</v>
      </c>
      <c r="O17" s="8">
        <f t="shared" si="0"/>
        <v>2136925</v>
      </c>
    </row>
    <row r="18" spans="1:15" ht="15.75" x14ac:dyDescent="0.25">
      <c r="A18" s="5" t="s">
        <v>42</v>
      </c>
      <c r="B18" s="6" t="s">
        <v>43</v>
      </c>
      <c r="C18" s="7">
        <v>624770</v>
      </c>
      <c r="D18" s="7">
        <v>536030</v>
      </c>
      <c r="E18" s="7">
        <v>604030</v>
      </c>
      <c r="F18" s="7">
        <v>647620</v>
      </c>
      <c r="G18" s="7">
        <v>688580</v>
      </c>
      <c r="H18" s="7">
        <v>819940</v>
      </c>
      <c r="I18" s="7">
        <v>1136030</v>
      </c>
      <c r="J18" s="7">
        <v>1272070</v>
      </c>
      <c r="K18" s="7">
        <v>895010</v>
      </c>
      <c r="L18" s="7">
        <v>740470</v>
      </c>
      <c r="M18" s="7">
        <v>606570</v>
      </c>
      <c r="N18" s="7">
        <v>636190</v>
      </c>
      <c r="O18" s="8">
        <f t="shared" si="0"/>
        <v>9207310</v>
      </c>
    </row>
    <row r="19" spans="1:15" ht="15.75" x14ac:dyDescent="0.25">
      <c r="A19" s="5" t="s">
        <v>44</v>
      </c>
      <c r="B19" s="6" t="s">
        <v>45</v>
      </c>
      <c r="C19" s="7">
        <v>13460</v>
      </c>
      <c r="D19" s="7">
        <v>5835</v>
      </c>
      <c r="E19" s="7">
        <v>13300</v>
      </c>
      <c r="F19" s="7">
        <v>20730</v>
      </c>
      <c r="G19" s="7">
        <v>14480</v>
      </c>
      <c r="H19" s="7">
        <v>24360</v>
      </c>
      <c r="I19" s="7">
        <v>23155</v>
      </c>
      <c r="J19" s="7">
        <v>44975</v>
      </c>
      <c r="K19" s="7">
        <v>29095</v>
      </c>
      <c r="L19" s="7">
        <v>40570</v>
      </c>
      <c r="M19" s="7">
        <v>25950</v>
      </c>
      <c r="N19" s="7">
        <v>19135</v>
      </c>
      <c r="O19" s="8">
        <f t="shared" si="0"/>
        <v>275045</v>
      </c>
    </row>
    <row r="20" spans="1:15" ht="15.75" x14ac:dyDescent="0.25">
      <c r="A20" s="5" t="s">
        <v>46</v>
      </c>
      <c r="B20" s="6" t="s">
        <v>47</v>
      </c>
      <c r="C20" s="7">
        <v>5930</v>
      </c>
      <c r="D20" s="7">
        <v>6600</v>
      </c>
      <c r="E20" s="7">
        <v>72320</v>
      </c>
      <c r="F20" s="7">
        <v>90340</v>
      </c>
      <c r="G20" s="7">
        <v>94720</v>
      </c>
      <c r="H20" s="7">
        <v>87230</v>
      </c>
      <c r="I20" s="7">
        <v>84080</v>
      </c>
      <c r="J20" s="7">
        <v>66920</v>
      </c>
      <c r="K20" s="7">
        <v>82020</v>
      </c>
      <c r="L20" s="7">
        <v>106650</v>
      </c>
      <c r="M20" s="7">
        <v>105990</v>
      </c>
      <c r="N20" s="7">
        <v>55740</v>
      </c>
      <c r="O20" s="8">
        <f t="shared" si="0"/>
        <v>858540</v>
      </c>
    </row>
    <row r="21" spans="1:15" ht="15.75" x14ac:dyDescent="0.25">
      <c r="A21" s="5" t="s">
        <v>48</v>
      </c>
      <c r="B21" s="6" t="s">
        <v>49</v>
      </c>
      <c r="C21" s="7">
        <v>165</v>
      </c>
      <c r="D21" s="7">
        <v>115</v>
      </c>
      <c r="E21" s="7">
        <v>180</v>
      </c>
      <c r="F21" s="7">
        <v>180</v>
      </c>
      <c r="G21" s="7">
        <v>170</v>
      </c>
      <c r="H21" s="7">
        <v>170</v>
      </c>
      <c r="I21" s="7">
        <v>90</v>
      </c>
      <c r="J21" s="7">
        <v>105</v>
      </c>
      <c r="K21" s="7">
        <v>110</v>
      </c>
      <c r="L21" s="7">
        <v>235</v>
      </c>
      <c r="M21" s="7">
        <v>220</v>
      </c>
      <c r="N21" s="7">
        <v>155</v>
      </c>
      <c r="O21" s="8">
        <f t="shared" si="0"/>
        <v>1895</v>
      </c>
    </row>
    <row r="22" spans="1:15" ht="15.75" x14ac:dyDescent="0.25">
      <c r="A22" s="5" t="s">
        <v>50</v>
      </c>
      <c r="B22" s="6" t="s">
        <v>51</v>
      </c>
      <c r="C22" s="7">
        <v>45</v>
      </c>
      <c r="D22" s="7">
        <v>20</v>
      </c>
      <c r="E22" s="7">
        <v>25</v>
      </c>
      <c r="F22" s="7">
        <v>20</v>
      </c>
      <c r="G22" s="7">
        <v>50</v>
      </c>
      <c r="H22" s="7">
        <v>60</v>
      </c>
      <c r="I22" s="7">
        <v>50</v>
      </c>
      <c r="J22" s="7">
        <v>50</v>
      </c>
      <c r="K22" s="7"/>
      <c r="L22" s="7">
        <v>140</v>
      </c>
      <c r="M22" s="7">
        <v>100</v>
      </c>
      <c r="N22" s="7">
        <v>75</v>
      </c>
      <c r="O22" s="8">
        <f t="shared" si="0"/>
        <v>635</v>
      </c>
    </row>
    <row r="23" spans="1:15" ht="15.75" x14ac:dyDescent="0.25">
      <c r="A23" s="5" t="s">
        <v>52</v>
      </c>
      <c r="B23" s="6" t="s">
        <v>53</v>
      </c>
      <c r="C23" s="7">
        <v>290</v>
      </c>
      <c r="D23" s="7">
        <v>290</v>
      </c>
      <c r="E23" s="7">
        <v>410</v>
      </c>
      <c r="F23" s="7">
        <v>340</v>
      </c>
      <c r="G23" s="7">
        <v>310</v>
      </c>
      <c r="H23" s="7">
        <v>320</v>
      </c>
      <c r="I23" s="7">
        <v>210</v>
      </c>
      <c r="J23" s="7">
        <v>195</v>
      </c>
      <c r="K23" s="7">
        <v>410</v>
      </c>
      <c r="L23" s="7">
        <v>180</v>
      </c>
      <c r="M23" s="7">
        <v>185</v>
      </c>
      <c r="N23" s="7">
        <v>340</v>
      </c>
      <c r="O23" s="8">
        <f t="shared" si="0"/>
        <v>3480</v>
      </c>
    </row>
    <row r="24" spans="1:15" ht="15.75" x14ac:dyDescent="0.25">
      <c r="A24" s="5" t="s">
        <v>54</v>
      </c>
      <c r="B24" s="6" t="s">
        <v>55</v>
      </c>
      <c r="C24" s="7">
        <v>3300</v>
      </c>
      <c r="D24" s="7"/>
      <c r="E24" s="7">
        <v>7700</v>
      </c>
      <c r="F24" s="7"/>
      <c r="G24" s="7"/>
      <c r="H24" s="7">
        <v>3720</v>
      </c>
      <c r="I24" s="7"/>
      <c r="J24" s="7"/>
      <c r="K24" s="7">
        <v>2980</v>
      </c>
      <c r="L24" s="7">
        <v>6580</v>
      </c>
      <c r="M24" s="7">
        <v>5880</v>
      </c>
      <c r="N24" s="7">
        <v>4300</v>
      </c>
      <c r="O24" s="8">
        <f t="shared" si="0"/>
        <v>34460</v>
      </c>
    </row>
    <row r="25" spans="1:15" ht="15.75" x14ac:dyDescent="0.25">
      <c r="A25" s="5" t="s">
        <v>56</v>
      </c>
      <c r="B25" s="10" t="s">
        <v>57</v>
      </c>
      <c r="C25" s="7"/>
      <c r="D25" s="7"/>
      <c r="E25" s="7">
        <v>4250</v>
      </c>
      <c r="F25" s="7">
        <v>83280</v>
      </c>
      <c r="G25" s="7">
        <v>104200</v>
      </c>
      <c r="H25" s="7">
        <v>124730</v>
      </c>
      <c r="I25" s="7">
        <v>78460</v>
      </c>
      <c r="J25" s="7"/>
      <c r="K25" s="7"/>
      <c r="L25" s="7"/>
      <c r="M25" s="7"/>
      <c r="N25" s="7"/>
      <c r="O25" s="8">
        <f t="shared" si="0"/>
        <v>394920</v>
      </c>
    </row>
    <row r="26" spans="1:15" ht="15.75" x14ac:dyDescent="0.25">
      <c r="A26" s="5" t="s">
        <v>58</v>
      </c>
      <c r="B26" s="10" t="s">
        <v>59</v>
      </c>
      <c r="C26" s="7">
        <v>61920</v>
      </c>
      <c r="D26" s="7">
        <v>62500</v>
      </c>
      <c r="E26" s="7">
        <v>60120</v>
      </c>
      <c r="F26" s="7">
        <v>119700</v>
      </c>
      <c r="G26" s="7">
        <v>90560</v>
      </c>
      <c r="H26" s="7">
        <v>25580</v>
      </c>
      <c r="I26" s="7">
        <v>13760</v>
      </c>
      <c r="J26" s="7">
        <v>121240</v>
      </c>
      <c r="K26" s="7">
        <v>92960</v>
      </c>
      <c r="L26" s="7">
        <v>27080</v>
      </c>
      <c r="M26" s="7">
        <v>28600</v>
      </c>
      <c r="N26" s="7">
        <v>162520</v>
      </c>
      <c r="O26" s="8">
        <f t="shared" si="0"/>
        <v>866540</v>
      </c>
    </row>
    <row r="27" spans="1:15" ht="15.75" x14ac:dyDescent="0.25">
      <c r="A27" s="5" t="s">
        <v>60</v>
      </c>
      <c r="B27" s="6" t="s">
        <v>61</v>
      </c>
      <c r="C27" s="7">
        <v>76680</v>
      </c>
      <c r="D27" s="7">
        <v>88440</v>
      </c>
      <c r="E27" s="7">
        <v>91780</v>
      </c>
      <c r="F27" s="7">
        <v>15700</v>
      </c>
      <c r="G27" s="7">
        <v>9740</v>
      </c>
      <c r="H27" s="7"/>
      <c r="I27" s="7">
        <v>7960</v>
      </c>
      <c r="J27" s="7">
        <v>9360</v>
      </c>
      <c r="K27" s="7"/>
      <c r="L27" s="7">
        <v>9180</v>
      </c>
      <c r="M27" s="7"/>
      <c r="N27" s="7">
        <v>12220</v>
      </c>
      <c r="O27" s="8">
        <f t="shared" si="0"/>
        <v>321060</v>
      </c>
    </row>
    <row r="28" spans="1:15" ht="15.75" x14ac:dyDescent="0.25">
      <c r="A28" s="5" t="s">
        <v>62</v>
      </c>
      <c r="B28" s="6" t="s">
        <v>63</v>
      </c>
      <c r="C28" s="7"/>
      <c r="D28" s="7"/>
      <c r="E28" s="7"/>
      <c r="F28" s="7">
        <v>85380</v>
      </c>
      <c r="G28" s="7">
        <v>67360</v>
      </c>
      <c r="H28" s="7">
        <v>75240</v>
      </c>
      <c r="I28" s="7">
        <v>66620</v>
      </c>
      <c r="J28" s="7">
        <v>64180</v>
      </c>
      <c r="K28" s="7">
        <v>66500</v>
      </c>
      <c r="L28" s="7">
        <v>88840</v>
      </c>
      <c r="M28" s="7">
        <v>74250</v>
      </c>
      <c r="N28" s="7">
        <v>69760</v>
      </c>
      <c r="O28" s="8">
        <f t="shared" si="0"/>
        <v>658130</v>
      </c>
    </row>
    <row r="29" spans="1:15" ht="15.75" x14ac:dyDescent="0.25">
      <c r="A29" s="5" t="s">
        <v>64</v>
      </c>
      <c r="B29" s="6" t="s">
        <v>65</v>
      </c>
      <c r="C29" s="7">
        <v>490</v>
      </c>
      <c r="D29" s="7">
        <v>550</v>
      </c>
      <c r="E29" s="7">
        <v>550</v>
      </c>
      <c r="F29" s="7"/>
      <c r="G29" s="7"/>
      <c r="H29" s="7"/>
      <c r="I29" s="7"/>
      <c r="J29" s="7">
        <v>500</v>
      </c>
      <c r="K29" s="7"/>
      <c r="L29" s="7"/>
      <c r="M29" s="7"/>
      <c r="N29" s="7"/>
      <c r="O29" s="8">
        <f t="shared" si="0"/>
        <v>2090</v>
      </c>
    </row>
    <row r="30" spans="1:15" ht="15.75" x14ac:dyDescent="0.25">
      <c r="A30" s="5" t="s">
        <v>66</v>
      </c>
      <c r="B30" s="6" t="s">
        <v>67</v>
      </c>
      <c r="C30" s="7">
        <v>3920</v>
      </c>
      <c r="D30" s="7">
        <v>6560</v>
      </c>
      <c r="E30" s="7">
        <v>11980</v>
      </c>
      <c r="F30" s="7">
        <v>14380</v>
      </c>
      <c r="G30" s="7">
        <v>11160</v>
      </c>
      <c r="H30" s="7">
        <v>2720</v>
      </c>
      <c r="I30" s="7">
        <v>4240</v>
      </c>
      <c r="J30" s="7">
        <v>6800</v>
      </c>
      <c r="K30" s="7">
        <v>5660</v>
      </c>
      <c r="L30" s="7">
        <v>2940</v>
      </c>
      <c r="M30" s="7">
        <v>5060</v>
      </c>
      <c r="N30" s="7">
        <v>2060</v>
      </c>
      <c r="O30" s="8">
        <f t="shared" si="0"/>
        <v>77480</v>
      </c>
    </row>
    <row r="31" spans="1:15" ht="15.75" x14ac:dyDescent="0.25">
      <c r="A31" s="5" t="s">
        <v>68</v>
      </c>
      <c r="B31" s="6" t="s">
        <v>69</v>
      </c>
      <c r="C31" s="7"/>
      <c r="D31" s="7"/>
      <c r="E31" s="7"/>
      <c r="F31" s="7"/>
      <c r="G31" s="7">
        <v>300</v>
      </c>
      <c r="H31" s="7"/>
      <c r="I31" s="7"/>
      <c r="J31" s="7"/>
      <c r="K31" s="7"/>
      <c r="L31" s="7"/>
      <c r="M31" s="7"/>
      <c r="N31" s="7">
        <v>150</v>
      </c>
      <c r="O31" s="8">
        <f t="shared" si="0"/>
        <v>450</v>
      </c>
    </row>
    <row r="32" spans="1:15" ht="15.75" x14ac:dyDescent="0.25">
      <c r="A32" s="11" t="s">
        <v>70</v>
      </c>
      <c r="B32" s="6" t="s">
        <v>71</v>
      </c>
      <c r="C32" s="7">
        <v>6370</v>
      </c>
      <c r="D32" s="7">
        <v>5690</v>
      </c>
      <c r="E32" s="7">
        <v>2810</v>
      </c>
      <c r="F32" s="7">
        <v>4310</v>
      </c>
      <c r="G32" s="7">
        <v>3140</v>
      </c>
      <c r="H32" s="7">
        <v>4170</v>
      </c>
      <c r="I32" s="7">
        <v>6860</v>
      </c>
      <c r="J32" s="7">
        <v>2650</v>
      </c>
      <c r="K32" s="7">
        <v>8950</v>
      </c>
      <c r="L32" s="7">
        <v>11520</v>
      </c>
      <c r="M32" s="7">
        <v>8380</v>
      </c>
      <c r="N32" s="7">
        <v>5390</v>
      </c>
      <c r="O32" s="8">
        <f t="shared" si="0"/>
        <v>70240</v>
      </c>
    </row>
    <row r="33" spans="1:15" ht="15.75" x14ac:dyDescent="0.25">
      <c r="A33" s="12" t="s">
        <v>72</v>
      </c>
      <c r="B33" s="6" t="s">
        <v>73</v>
      </c>
      <c r="C33" s="7">
        <v>450</v>
      </c>
      <c r="D33" s="7">
        <v>200</v>
      </c>
      <c r="E33" s="7">
        <v>200</v>
      </c>
      <c r="F33" s="7">
        <v>250</v>
      </c>
      <c r="G33" s="7">
        <v>200</v>
      </c>
      <c r="H33" s="7">
        <v>400</v>
      </c>
      <c r="I33" s="7">
        <v>200</v>
      </c>
      <c r="J33" s="7">
        <v>200</v>
      </c>
      <c r="K33" s="7">
        <v>1200</v>
      </c>
      <c r="L33" s="7">
        <v>500</v>
      </c>
      <c r="M33" s="7">
        <v>200</v>
      </c>
      <c r="N33" s="7">
        <v>150</v>
      </c>
      <c r="O33" s="8">
        <f t="shared" si="0"/>
        <v>4150</v>
      </c>
    </row>
    <row r="34" spans="1:15" ht="15.75" x14ac:dyDescent="0.25">
      <c r="A34" s="12" t="s">
        <v>74</v>
      </c>
      <c r="B34" s="6" t="s">
        <v>75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>
        <f t="shared" si="0"/>
        <v>0</v>
      </c>
    </row>
    <row r="35" spans="1:15" ht="15.75" x14ac:dyDescent="0.25">
      <c r="A35" s="12" t="s">
        <v>76</v>
      </c>
      <c r="B35" s="6" t="s">
        <v>77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>
        <v>590</v>
      </c>
      <c r="O35" s="8">
        <f t="shared" si="0"/>
        <v>590</v>
      </c>
    </row>
    <row r="36" spans="1:15" ht="15.75" x14ac:dyDescent="0.25">
      <c r="A36" s="12" t="s">
        <v>78</v>
      </c>
      <c r="B36" s="6" t="s">
        <v>79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>
        <v>38960</v>
      </c>
      <c r="O36" s="8">
        <f t="shared" si="0"/>
        <v>38960</v>
      </c>
    </row>
    <row r="37" spans="1:15" ht="15.75" x14ac:dyDescent="0.25">
      <c r="A37" s="12" t="s">
        <v>80</v>
      </c>
      <c r="B37" s="6" t="s">
        <v>81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>
        <v>7940</v>
      </c>
      <c r="N37" s="7"/>
      <c r="O37" s="8">
        <f t="shared" si="0"/>
        <v>7940</v>
      </c>
    </row>
    <row r="38" spans="1:15" ht="15.75" x14ac:dyDescent="0.25">
      <c r="A38" s="12" t="s">
        <v>82</v>
      </c>
      <c r="B38" s="6" t="s">
        <v>83</v>
      </c>
      <c r="C38" s="7"/>
      <c r="D38" s="7"/>
      <c r="E38" s="7"/>
      <c r="F38" s="7"/>
      <c r="G38" s="7"/>
      <c r="H38" s="7"/>
      <c r="I38" s="7"/>
      <c r="J38" s="7"/>
      <c r="K38" s="7"/>
      <c r="L38" s="7">
        <v>23840</v>
      </c>
      <c r="M38" s="7"/>
      <c r="N38" s="7"/>
      <c r="O38" s="8">
        <f t="shared" si="0"/>
        <v>23840</v>
      </c>
    </row>
    <row r="39" spans="1:15" ht="15.75" x14ac:dyDescent="0.25">
      <c r="A39" s="12" t="s">
        <v>84</v>
      </c>
      <c r="B39" s="6" t="s">
        <v>85</v>
      </c>
      <c r="C39" s="7"/>
      <c r="D39" s="7"/>
      <c r="E39" s="7"/>
      <c r="F39" s="7"/>
      <c r="G39" s="7"/>
      <c r="H39" s="7"/>
      <c r="I39" s="7"/>
      <c r="J39" s="7"/>
      <c r="K39" s="7"/>
      <c r="L39" s="7">
        <v>2620</v>
      </c>
      <c r="M39" s="7"/>
      <c r="N39" s="7"/>
      <c r="O39" s="8">
        <f t="shared" si="0"/>
        <v>2620</v>
      </c>
    </row>
    <row r="40" spans="1:15" ht="15.75" x14ac:dyDescent="0.25">
      <c r="A40" s="12" t="s">
        <v>86</v>
      </c>
      <c r="B40" s="6" t="s">
        <v>87</v>
      </c>
      <c r="C40" s="7"/>
      <c r="D40" s="7"/>
      <c r="E40" s="7"/>
      <c r="F40" s="7"/>
      <c r="G40" s="7"/>
      <c r="H40" s="7"/>
      <c r="I40" s="7"/>
      <c r="J40" s="7"/>
      <c r="K40" s="7"/>
      <c r="L40" s="7">
        <v>10800</v>
      </c>
      <c r="M40" s="7">
        <v>7400</v>
      </c>
      <c r="N40" s="7"/>
      <c r="O40" s="8">
        <f t="shared" si="0"/>
        <v>18200</v>
      </c>
    </row>
    <row r="41" spans="1:15" ht="15.75" x14ac:dyDescent="0.25">
      <c r="A41" s="13" t="s">
        <v>88</v>
      </c>
      <c r="B41" s="6" t="s">
        <v>89</v>
      </c>
      <c r="C41" s="7">
        <v>10000</v>
      </c>
      <c r="D41" s="7">
        <v>22000</v>
      </c>
      <c r="E41" s="7">
        <v>15000</v>
      </c>
      <c r="F41" s="7">
        <v>11000</v>
      </c>
      <c r="G41" s="7"/>
      <c r="H41" s="7"/>
      <c r="I41" s="7">
        <v>5030</v>
      </c>
      <c r="J41" s="7"/>
      <c r="K41" s="7"/>
      <c r="L41" s="7"/>
      <c r="M41" s="7">
        <v>5000</v>
      </c>
      <c r="N41" s="7"/>
      <c r="O41" s="8">
        <f t="shared" si="0"/>
        <v>68030</v>
      </c>
    </row>
    <row r="42" spans="1:15" ht="31.5" x14ac:dyDescent="0.25">
      <c r="A42" s="13" t="s">
        <v>90</v>
      </c>
      <c r="B42" s="6" t="s">
        <v>91</v>
      </c>
      <c r="C42" s="7">
        <v>140</v>
      </c>
      <c r="D42" s="7"/>
      <c r="E42" s="7"/>
      <c r="F42" s="7"/>
      <c r="G42" s="7">
        <v>60</v>
      </c>
      <c r="H42" s="7"/>
      <c r="I42" s="7"/>
      <c r="J42" s="7">
        <v>220</v>
      </c>
      <c r="K42" s="7"/>
      <c r="L42" s="7"/>
      <c r="M42" s="7">
        <v>160</v>
      </c>
      <c r="N42" s="7"/>
      <c r="O42" s="8">
        <f t="shared" si="0"/>
        <v>580</v>
      </c>
    </row>
    <row r="43" spans="1:15" ht="15.75" x14ac:dyDescent="0.25">
      <c r="A43" s="14" t="s">
        <v>92</v>
      </c>
      <c r="B43" s="6" t="s">
        <v>93</v>
      </c>
      <c r="C43" s="7"/>
      <c r="D43" s="7">
        <v>10630</v>
      </c>
      <c r="E43" s="7"/>
      <c r="F43" s="7"/>
      <c r="G43" s="7"/>
      <c r="H43" s="7">
        <v>18350</v>
      </c>
      <c r="I43" s="7"/>
      <c r="J43" s="7"/>
      <c r="K43" s="7">
        <v>12260</v>
      </c>
      <c r="L43" s="7"/>
      <c r="M43" s="7">
        <v>12070</v>
      </c>
      <c r="N43" s="7">
        <v>9970</v>
      </c>
      <c r="O43" s="8">
        <f t="shared" si="0"/>
        <v>63280</v>
      </c>
    </row>
    <row r="44" spans="1:15" ht="15.75" x14ac:dyDescent="0.25">
      <c r="A44" s="14" t="s">
        <v>94</v>
      </c>
      <c r="B44" s="6" t="s">
        <v>95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>
        <f t="shared" si="0"/>
        <v>0</v>
      </c>
    </row>
    <row r="45" spans="1:15" ht="15.75" x14ac:dyDescent="0.25">
      <c r="A45" s="15" t="s">
        <v>94</v>
      </c>
      <c r="B45" s="6" t="s">
        <v>96</v>
      </c>
      <c r="C45" s="7">
        <v>686110</v>
      </c>
      <c r="D45" s="7">
        <v>509780</v>
      </c>
      <c r="E45" s="7">
        <v>510515</v>
      </c>
      <c r="F45" s="7">
        <v>594840</v>
      </c>
      <c r="G45" s="7">
        <v>604860</v>
      </c>
      <c r="H45" s="7">
        <v>750540</v>
      </c>
      <c r="I45" s="7">
        <v>920270</v>
      </c>
      <c r="J45" s="7">
        <v>1004240</v>
      </c>
      <c r="K45" s="7">
        <v>760070</v>
      </c>
      <c r="L45" s="7">
        <v>645060</v>
      </c>
      <c r="M45" s="7">
        <v>560480</v>
      </c>
      <c r="N45" s="7">
        <v>607550</v>
      </c>
      <c r="O45" s="8">
        <f t="shared" si="0"/>
        <v>8154315</v>
      </c>
    </row>
    <row r="46" spans="1:15" ht="15.75" x14ac:dyDescent="0.25">
      <c r="A46" s="15" t="s">
        <v>58</v>
      </c>
      <c r="B46" s="10" t="s">
        <v>97</v>
      </c>
      <c r="C46" s="7">
        <v>40</v>
      </c>
      <c r="D46" s="7"/>
      <c r="E46" s="7"/>
      <c r="F46" s="7">
        <v>60</v>
      </c>
      <c r="G46" s="7"/>
      <c r="H46" s="7"/>
      <c r="I46" s="7"/>
      <c r="J46" s="7">
        <v>110</v>
      </c>
      <c r="K46" s="7"/>
      <c r="L46" s="7">
        <v>7470</v>
      </c>
      <c r="M46" s="7"/>
      <c r="N46" s="7">
        <v>30</v>
      </c>
      <c r="O46" s="8">
        <f t="shared" si="0"/>
        <v>7710</v>
      </c>
    </row>
    <row r="47" spans="1:15" ht="15.75" x14ac:dyDescent="0.25">
      <c r="A47" s="16" t="s">
        <v>98</v>
      </c>
      <c r="B47" s="6" t="s">
        <v>99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>
        <f t="shared" si="0"/>
        <v>0</v>
      </c>
    </row>
    <row r="48" spans="1:15" ht="15.75" x14ac:dyDescent="0.25">
      <c r="A48" s="15" t="s">
        <v>56</v>
      </c>
      <c r="B48" s="10" t="s">
        <v>100</v>
      </c>
      <c r="C48" s="7">
        <v>169060</v>
      </c>
      <c r="D48" s="7">
        <v>145310</v>
      </c>
      <c r="E48" s="7">
        <v>77360</v>
      </c>
      <c r="F48" s="7"/>
      <c r="G48" s="7"/>
      <c r="H48" s="7">
        <v>24030</v>
      </c>
      <c r="I48" s="7">
        <v>33290</v>
      </c>
      <c r="J48" s="7">
        <v>88810</v>
      </c>
      <c r="K48" s="7">
        <v>97830</v>
      </c>
      <c r="L48" s="7">
        <v>125190</v>
      </c>
      <c r="M48" s="7">
        <v>138660</v>
      </c>
      <c r="N48" s="7">
        <v>107980</v>
      </c>
      <c r="O48" s="8">
        <f t="shared" si="0"/>
        <v>1007520</v>
      </c>
    </row>
    <row r="49" spans="2:15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x14ac:dyDescent="0.25">
      <c r="B50" s="17" t="s">
        <v>101</v>
      </c>
      <c r="C50" s="18">
        <f>SUM(C4:C32)</f>
        <v>1942951</v>
      </c>
      <c r="D50" s="18">
        <f t="shared" ref="D50:O50" si="1">SUM(D4:D32)</f>
        <v>1750978</v>
      </c>
      <c r="E50" s="18">
        <f t="shared" si="1"/>
        <v>1986843</v>
      </c>
      <c r="F50" s="18">
        <f t="shared" si="1"/>
        <v>2342197</v>
      </c>
      <c r="G50" s="18">
        <f t="shared" si="1"/>
        <v>2557010</v>
      </c>
      <c r="H50" s="18">
        <f t="shared" si="1"/>
        <v>2694134</v>
      </c>
      <c r="I50" s="18">
        <f t="shared" si="1"/>
        <v>3304246</v>
      </c>
      <c r="J50" s="18">
        <f t="shared" si="1"/>
        <v>3459331</v>
      </c>
      <c r="K50" s="18">
        <f t="shared" si="1"/>
        <v>2837900</v>
      </c>
      <c r="L50" s="18">
        <f t="shared" si="1"/>
        <v>2765235</v>
      </c>
      <c r="M50" s="18">
        <f t="shared" si="1"/>
        <v>2260792</v>
      </c>
      <c r="N50" s="18">
        <f t="shared" si="1"/>
        <v>2210501</v>
      </c>
      <c r="O50" s="18">
        <f t="shared" si="1"/>
        <v>30112118</v>
      </c>
    </row>
    <row r="51" spans="2:15" x14ac:dyDescent="0.25">
      <c r="B51" s="19" t="s">
        <v>102</v>
      </c>
      <c r="C51" s="20">
        <f>C45+C46+C47+C48</f>
        <v>855210</v>
      </c>
      <c r="D51" s="20">
        <f t="shared" ref="D51:N51" si="2">D45+D46+D47+D48</f>
        <v>655090</v>
      </c>
      <c r="E51" s="20">
        <f t="shared" si="2"/>
        <v>587875</v>
      </c>
      <c r="F51" s="20">
        <f t="shared" si="2"/>
        <v>594900</v>
      </c>
      <c r="G51" s="20">
        <f t="shared" si="2"/>
        <v>604860</v>
      </c>
      <c r="H51" s="20">
        <f t="shared" si="2"/>
        <v>774570</v>
      </c>
      <c r="I51" s="20">
        <f t="shared" si="2"/>
        <v>953560</v>
      </c>
      <c r="J51" s="20">
        <f t="shared" si="2"/>
        <v>1093160</v>
      </c>
      <c r="K51" s="20">
        <f t="shared" si="2"/>
        <v>857900</v>
      </c>
      <c r="L51" s="20">
        <f t="shared" si="2"/>
        <v>777720</v>
      </c>
      <c r="M51" s="20">
        <f t="shared" si="2"/>
        <v>699140</v>
      </c>
      <c r="N51" s="20">
        <f t="shared" si="2"/>
        <v>715560</v>
      </c>
      <c r="O51" s="20">
        <f>O45+O46+O47+O48</f>
        <v>9169545</v>
      </c>
    </row>
    <row r="52" spans="2:15" x14ac:dyDescent="0.25">
      <c r="B52" s="21" t="s">
        <v>103</v>
      </c>
      <c r="C52" s="22">
        <f>C50+C51</f>
        <v>2798161</v>
      </c>
      <c r="D52" s="22">
        <f t="shared" ref="D52:O52" si="3">D50+D51</f>
        <v>2406068</v>
      </c>
      <c r="E52" s="22">
        <f t="shared" si="3"/>
        <v>2574718</v>
      </c>
      <c r="F52" s="22">
        <f t="shared" si="3"/>
        <v>2937097</v>
      </c>
      <c r="G52" s="22">
        <f t="shared" si="3"/>
        <v>3161870</v>
      </c>
      <c r="H52" s="22">
        <f t="shared" si="3"/>
        <v>3468704</v>
      </c>
      <c r="I52" s="22">
        <f t="shared" si="3"/>
        <v>4257806</v>
      </c>
      <c r="J52" s="22">
        <f t="shared" si="3"/>
        <v>4552491</v>
      </c>
      <c r="K52" s="22">
        <f t="shared" si="3"/>
        <v>3695800</v>
      </c>
      <c r="L52" s="22">
        <f t="shared" si="3"/>
        <v>3542955</v>
      </c>
      <c r="M52" s="22">
        <f t="shared" si="3"/>
        <v>2959932</v>
      </c>
      <c r="N52" s="22">
        <f t="shared" si="3"/>
        <v>2926061</v>
      </c>
      <c r="O52" s="22">
        <f t="shared" si="3"/>
        <v>39281663</v>
      </c>
    </row>
    <row r="53" spans="2:15" x14ac:dyDescent="0.25">
      <c r="B53" s="23" t="s">
        <v>104</v>
      </c>
      <c r="C53" s="24">
        <f>IF(C52&lt;&gt;0,C50/C52,"")</f>
        <v>0.69436712183466209</v>
      </c>
      <c r="D53" s="24">
        <f>IF(D52&lt;&gt;0,D50/D52,"")</f>
        <v>0.72773421200065835</v>
      </c>
      <c r="E53" s="24">
        <f t="shared" ref="E53:O53" si="4">IF(E52&lt;&gt;0,E50/E52,"")</f>
        <v>0.7716740241067177</v>
      </c>
      <c r="F53" s="24">
        <f t="shared" si="4"/>
        <v>0.79745306334792487</v>
      </c>
      <c r="G53" s="24">
        <f t="shared" si="4"/>
        <v>0.80870181253498719</v>
      </c>
      <c r="H53" s="24">
        <f t="shared" si="4"/>
        <v>0.7766975792687989</v>
      </c>
      <c r="I53" s="24">
        <f t="shared" si="4"/>
        <v>0.77604428196117903</v>
      </c>
      <c r="J53" s="24">
        <f t="shared" si="4"/>
        <v>0.7598765159557701</v>
      </c>
      <c r="K53" s="24">
        <f t="shared" si="4"/>
        <v>0.7678716380756534</v>
      </c>
      <c r="L53" s="24">
        <f t="shared" si="4"/>
        <v>0.7804883211895155</v>
      </c>
      <c r="M53" s="24">
        <f t="shared" si="4"/>
        <v>0.76379862780631447</v>
      </c>
      <c r="N53" s="24">
        <f t="shared" si="4"/>
        <v>0.75545280840009832</v>
      </c>
      <c r="O53" s="24">
        <f t="shared" si="4"/>
        <v>0.76656932778024189</v>
      </c>
    </row>
  </sheetData>
  <mergeCells count="1"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2020-06-30T13:46:32Z</dcterms:created>
  <dcterms:modified xsi:type="dcterms:W3CDTF">2020-06-30T13:46:59Z</dcterms:modified>
</cp:coreProperties>
</file>